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6" i="2" l="1"/>
  <c r="N24" i="2"/>
  <c r="M24" i="2"/>
  <c r="L24" i="2"/>
  <c r="AS20" i="2" l="1"/>
  <c r="AQ20" i="2"/>
  <c r="AP20" i="2"/>
  <c r="AO20" i="2"/>
  <c r="AN20" i="2"/>
  <c r="AM20" i="2"/>
  <c r="AG20" i="2"/>
  <c r="K25" i="2" s="1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K26" i="2" s="1"/>
  <c r="I20" i="2"/>
  <c r="H20" i="2"/>
  <c r="H24" i="2" s="1"/>
  <c r="G20" i="2"/>
  <c r="G24" i="2" s="1"/>
  <c r="G26" i="2" s="1"/>
  <c r="F20" i="2"/>
  <c r="F24" i="2" s="1"/>
  <c r="E20" i="2"/>
  <c r="E24" i="2" s="1"/>
  <c r="E26" i="2" s="1"/>
  <c r="I24" i="2" l="1"/>
  <c r="F25" i="2"/>
  <c r="F26" i="2" s="1"/>
  <c r="H25" i="2"/>
  <c r="H26" i="2" s="1"/>
  <c r="M26" i="2" s="1"/>
  <c r="J20" i="2"/>
  <c r="J25" i="2"/>
  <c r="O25" i="2"/>
  <c r="M25" i="2"/>
  <c r="AF20" i="2"/>
  <c r="O24" i="2" l="1"/>
  <c r="I26" i="2"/>
  <c r="N25" i="2"/>
  <c r="N26" i="2"/>
  <c r="L26" i="2"/>
  <c r="L25" i="2"/>
  <c r="J26" i="2" l="1"/>
</calcChain>
</file>

<file path=xl/sharedStrings.xml><?xml version="1.0" encoding="utf-8"?>
<sst xmlns="http://schemas.openxmlformats.org/spreadsheetml/2006/main" count="94" uniqueCount="41">
  <si>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</si>
  <si>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</si>
  <si>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</si>
  <si>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</si>
  <si>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</si>
  <si>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</si>
  <si>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</si>
  <si>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</si>
  <si>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</si>
  <si>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</si>
  <si>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</si>
  <si>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</si>
  <si>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</si>
  <si>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</si>
  <si>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</si>
  <si>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8.</t>
  </si>
  <si>
    <t>14.</t>
  </si>
  <si>
    <t>PeTo</t>
  </si>
  <si>
    <t>Timo Einola</t>
  </si>
  <si>
    <t>18.5.1977</t>
  </si>
  <si>
    <t>6.</t>
  </si>
  <si>
    <t>10.</t>
  </si>
  <si>
    <t>KaKa</t>
  </si>
  <si>
    <t>7.</t>
  </si>
  <si>
    <t>11.</t>
  </si>
  <si>
    <t>KaKa = Kauhajoen Karhu  (1910)</t>
  </si>
  <si>
    <t>3.</t>
  </si>
  <si>
    <t>9.</t>
  </si>
  <si>
    <t>L+T</t>
  </si>
  <si>
    <t>SUOMENSARJA</t>
  </si>
  <si>
    <t>KAIKKI OTTELUT</t>
  </si>
  <si>
    <t>SUPERPESIS</t>
  </si>
  <si>
    <t>YHTEENSÄ</t>
  </si>
  <si>
    <t>KoU = Koskenkorvan Urheilijat  (1945)</t>
  </si>
  <si>
    <t>KoU  2</t>
  </si>
  <si>
    <t xml:space="preserve">    Runkosarja TOP-10</t>
  </si>
  <si>
    <t>Jatkosarjat</t>
  </si>
  <si>
    <t xml:space="preserve">  Runkosarja TOP-10</t>
  </si>
  <si>
    <t>ka/l+t</t>
  </si>
  <si>
    <t>ka/kl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</si>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</sst>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32" t="s">
        <v>18</v>
      </c>
      <c r="C1" s="33"/>
      <c r="D1" s="6"/>
      <c r="E1" s="34" t="s">
        <v>19</v>
      </c>
      <c r="F1" s="34"/>
      <c r="G1" s="35"/>
      <c r="H1" s="35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4"/>
      <c r="AB1" s="34"/>
      <c r="AC1" s="35"/>
      <c r="AD1" s="35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14</v>
      </c>
      <c r="C2" s="59"/>
      <c r="D2" s="60"/>
      <c r="E2" s="7" t="s">
        <v>7</v>
      </c>
      <c r="F2" s="8"/>
      <c r="G2" s="8"/>
      <c r="H2" s="8"/>
      <c r="I2" s="14"/>
      <c r="J2" s="9"/>
      <c r="K2" s="31"/>
      <c r="L2" s="16" t="s">
        <v>35</v>
      </c>
      <c r="M2" s="8"/>
      <c r="N2" s="8"/>
      <c r="O2" s="15"/>
      <c r="P2" s="13"/>
      <c r="Q2" s="16" t="s">
        <v>36</v>
      </c>
      <c r="R2" s="8"/>
      <c r="S2" s="8"/>
      <c r="T2" s="8"/>
      <c r="U2" s="14"/>
      <c r="V2" s="15"/>
      <c r="W2" s="13"/>
      <c r="X2" s="61" t="s">
        <v>29</v>
      </c>
      <c r="Y2" s="62"/>
      <c r="Z2" s="36"/>
      <c r="AA2" s="7" t="s">
        <v>7</v>
      </c>
      <c r="AB2" s="8"/>
      <c r="AC2" s="8"/>
      <c r="AD2" s="8"/>
      <c r="AE2" s="14"/>
      <c r="AF2" s="9"/>
      <c r="AG2" s="31"/>
      <c r="AH2" s="16" t="s">
        <v>37</v>
      </c>
      <c r="AI2" s="8"/>
      <c r="AJ2" s="8"/>
      <c r="AK2" s="15"/>
      <c r="AL2" s="13"/>
      <c r="AM2" s="16" t="s">
        <v>36</v>
      </c>
      <c r="AN2" s="8"/>
      <c r="AO2" s="8"/>
      <c r="AP2" s="8"/>
      <c r="AQ2" s="14"/>
      <c r="AR2" s="15"/>
      <c r="AS2" s="37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7"/>
      <c r="L3" s="12" t="s">
        <v>4</v>
      </c>
      <c r="M3" s="12" t="s">
        <v>5</v>
      </c>
      <c r="N3" s="12" t="s">
        <v>28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7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7"/>
      <c r="AH3" s="12" t="s">
        <v>4</v>
      </c>
      <c r="AI3" s="12" t="s">
        <v>5</v>
      </c>
      <c r="AJ3" s="12" t="s">
        <v>28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7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0"/>
      <c r="D4" s="2"/>
      <c r="E4" s="21"/>
      <c r="F4" s="21"/>
      <c r="G4" s="30"/>
      <c r="H4" s="21"/>
      <c r="I4" s="21"/>
      <c r="J4" s="39"/>
      <c r="K4" s="20"/>
      <c r="L4" s="38"/>
      <c r="M4" s="12"/>
      <c r="N4" s="12"/>
      <c r="O4" s="12"/>
      <c r="P4" s="17"/>
      <c r="Q4" s="21"/>
      <c r="R4" s="21"/>
      <c r="S4" s="21"/>
      <c r="T4" s="21"/>
      <c r="U4" s="21"/>
      <c r="V4" s="39"/>
      <c r="W4" s="20"/>
      <c r="X4" s="21">
        <v>1993</v>
      </c>
      <c r="Y4" s="21" t="s">
        <v>40</v>
      </c>
      <c r="Z4" s="68" t="s">
        <v>22</v>
      </c>
      <c r="AA4" s="21">
        <v>22</v>
      </c>
      <c r="AB4" s="21">
        <v>0</v>
      </c>
      <c r="AC4" s="21">
        <v>5</v>
      </c>
      <c r="AD4" s="21">
        <v>11</v>
      </c>
      <c r="AE4" s="21"/>
      <c r="AF4" s="39"/>
      <c r="AG4" s="20"/>
      <c r="AH4" s="38"/>
      <c r="AI4" s="12"/>
      <c r="AJ4" s="12"/>
      <c r="AK4" s="12"/>
      <c r="AL4" s="17"/>
      <c r="AM4" s="21"/>
      <c r="AN4" s="21"/>
      <c r="AO4" s="30"/>
      <c r="AP4" s="21"/>
      <c r="AQ4" s="21"/>
      <c r="AR4" s="30"/>
      <c r="AS4" s="2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3"/>
      <c r="D5" s="2"/>
      <c r="E5" s="21"/>
      <c r="F5" s="21"/>
      <c r="G5" s="30"/>
      <c r="H5" s="30"/>
      <c r="I5" s="21"/>
      <c r="J5" s="39"/>
      <c r="K5" s="20"/>
      <c r="L5" s="38"/>
      <c r="M5" s="12"/>
      <c r="N5" s="12"/>
      <c r="O5" s="12"/>
      <c r="P5" s="17"/>
      <c r="Q5" s="21"/>
      <c r="R5" s="21"/>
      <c r="S5" s="21"/>
      <c r="T5" s="21"/>
      <c r="U5" s="21"/>
      <c r="V5" s="58"/>
      <c r="W5" s="20"/>
      <c r="X5" s="21"/>
      <c r="Y5" s="22"/>
      <c r="Z5" s="2"/>
      <c r="AA5" s="21"/>
      <c r="AB5" s="21"/>
      <c r="AC5" s="21"/>
      <c r="AD5" s="30"/>
      <c r="AE5" s="21"/>
      <c r="AF5" s="39"/>
      <c r="AG5" s="20"/>
      <c r="AH5" s="38"/>
      <c r="AI5" s="12"/>
      <c r="AJ5" s="12"/>
      <c r="AK5" s="12"/>
      <c r="AL5" s="17"/>
      <c r="AM5" s="21"/>
      <c r="AN5" s="21"/>
      <c r="AO5" s="30"/>
      <c r="AP5" s="21"/>
      <c r="AQ5" s="21"/>
      <c r="AR5" s="30"/>
      <c r="AS5" s="2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3"/>
      <c r="D6" s="2"/>
      <c r="E6" s="21"/>
      <c r="F6" s="21"/>
      <c r="G6" s="30"/>
      <c r="H6" s="30"/>
      <c r="I6" s="21"/>
      <c r="J6" s="39"/>
      <c r="K6" s="20"/>
      <c r="L6" s="38"/>
      <c r="M6" s="12"/>
      <c r="N6" s="12"/>
      <c r="O6" s="12"/>
      <c r="P6" s="17"/>
      <c r="Q6" s="21"/>
      <c r="R6" s="21"/>
      <c r="S6" s="21"/>
      <c r="T6" s="21"/>
      <c r="U6" s="21"/>
      <c r="V6" s="58"/>
      <c r="W6" s="20"/>
      <c r="X6" s="21"/>
      <c r="Y6" s="22"/>
      <c r="Z6" s="2"/>
      <c r="AA6" s="21"/>
      <c r="AB6" s="21"/>
      <c r="AC6" s="21"/>
      <c r="AD6" s="30"/>
      <c r="AE6" s="21"/>
      <c r="AF6" s="39"/>
      <c r="AG6" s="20"/>
      <c r="AH6" s="38"/>
      <c r="AI6" s="12"/>
      <c r="AJ6" s="12"/>
      <c r="AK6" s="12"/>
      <c r="AL6" s="17"/>
      <c r="AM6" s="21"/>
      <c r="AN6" s="21"/>
      <c r="AO6" s="30"/>
      <c r="AP6" s="21"/>
      <c r="AQ6" s="21"/>
      <c r="AR6" s="30"/>
      <c r="AS6" s="2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>
        <v>1999</v>
      </c>
      <c r="C7" s="22" t="s">
        <v>20</v>
      </c>
      <c r="D7" s="2" t="s">
        <v>17</v>
      </c>
      <c r="E7" s="21"/>
      <c r="F7" s="21"/>
      <c r="G7" s="21"/>
      <c r="H7" s="30"/>
      <c r="I7" s="21"/>
      <c r="J7" s="39"/>
      <c r="K7" s="20"/>
      <c r="L7" s="38"/>
      <c r="M7" s="12"/>
      <c r="N7" s="12"/>
      <c r="O7" s="12"/>
      <c r="Q7" s="21">
        <v>12</v>
      </c>
      <c r="R7" s="21">
        <v>0</v>
      </c>
      <c r="S7" s="21">
        <v>2</v>
      </c>
      <c r="T7" s="21">
        <v>10</v>
      </c>
      <c r="U7" s="21">
        <v>41</v>
      </c>
      <c r="V7" s="30"/>
      <c r="W7" s="20"/>
      <c r="X7" s="21"/>
      <c r="Y7" s="22"/>
      <c r="Z7" s="2"/>
      <c r="AA7" s="21"/>
      <c r="AB7" s="21"/>
      <c r="AC7" s="21"/>
      <c r="AD7" s="30"/>
      <c r="AE7" s="21"/>
      <c r="AF7" s="39"/>
      <c r="AG7" s="20"/>
      <c r="AH7" s="38"/>
      <c r="AI7" s="12"/>
      <c r="AJ7" s="12"/>
      <c r="AK7" s="12"/>
      <c r="AL7" s="17"/>
      <c r="AM7" s="21"/>
      <c r="AN7" s="21"/>
      <c r="AO7" s="30"/>
      <c r="AP7" s="21"/>
      <c r="AQ7" s="21"/>
      <c r="AR7" s="30"/>
      <c r="AS7" s="2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3"/>
      <c r="D8" s="2"/>
      <c r="E8" s="21"/>
      <c r="F8" s="21"/>
      <c r="G8" s="30"/>
      <c r="H8" s="30"/>
      <c r="I8" s="21"/>
      <c r="J8" s="39"/>
      <c r="K8" s="20"/>
      <c r="L8" s="38"/>
      <c r="M8" s="12"/>
      <c r="N8" s="12"/>
      <c r="O8" s="12"/>
      <c r="Q8" s="21"/>
      <c r="R8" s="21"/>
      <c r="S8" s="30"/>
      <c r="T8" s="21"/>
      <c r="U8" s="21"/>
      <c r="V8" s="30"/>
      <c r="W8" s="20"/>
      <c r="X8" s="21"/>
      <c r="Y8" s="22"/>
      <c r="Z8" s="2"/>
      <c r="AA8" s="21"/>
      <c r="AB8" s="21"/>
      <c r="AC8" s="21"/>
      <c r="AD8" s="30"/>
      <c r="AE8" s="21"/>
      <c r="AF8" s="39"/>
      <c r="AG8" s="20"/>
      <c r="AH8" s="38"/>
      <c r="AI8" s="12"/>
      <c r="AJ8" s="12"/>
      <c r="AK8" s="12"/>
      <c r="AL8" s="17"/>
      <c r="AM8" s="21"/>
      <c r="AN8" s="21"/>
      <c r="AO8" s="30"/>
      <c r="AP8" s="21"/>
      <c r="AQ8" s="21"/>
      <c r="AR8" s="30"/>
      <c r="AS8" s="20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>
        <v>2001</v>
      </c>
      <c r="C9" s="30" t="s">
        <v>16</v>
      </c>
      <c r="D9" s="2" t="s">
        <v>17</v>
      </c>
      <c r="E9" s="21">
        <v>22</v>
      </c>
      <c r="F9" s="21">
        <v>0</v>
      </c>
      <c r="G9" s="30">
        <v>1</v>
      </c>
      <c r="H9" s="21">
        <v>12</v>
      </c>
      <c r="I9" s="21">
        <v>58</v>
      </c>
      <c r="J9" s="39">
        <v>0.44615384615384618</v>
      </c>
      <c r="K9" s="17">
        <v>130</v>
      </c>
      <c r="L9" s="38"/>
      <c r="M9" s="12"/>
      <c r="N9" s="12"/>
      <c r="O9" s="12"/>
      <c r="Q9" s="21"/>
      <c r="R9" s="21"/>
      <c r="S9" s="30"/>
      <c r="T9" s="21"/>
      <c r="U9" s="21"/>
      <c r="V9" s="30"/>
      <c r="W9" s="20"/>
      <c r="X9" s="21"/>
      <c r="Y9" s="22"/>
      <c r="Z9" s="2"/>
      <c r="AA9" s="21"/>
      <c r="AB9" s="21"/>
      <c r="AC9" s="21"/>
      <c r="AD9" s="30"/>
      <c r="AE9" s="21"/>
      <c r="AF9" s="39"/>
      <c r="AG9" s="20"/>
      <c r="AH9" s="38"/>
      <c r="AI9" s="12"/>
      <c r="AJ9" s="12"/>
      <c r="AK9" s="12"/>
      <c r="AM9" s="21"/>
      <c r="AN9" s="21"/>
      <c r="AO9" s="30"/>
      <c r="AP9" s="21"/>
      <c r="AQ9" s="21"/>
      <c r="AR9" s="30"/>
      <c r="AS9" s="2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22"/>
      <c r="D10" s="2"/>
      <c r="E10" s="21"/>
      <c r="F10" s="21"/>
      <c r="G10" s="21"/>
      <c r="H10" s="30"/>
      <c r="I10" s="21"/>
      <c r="J10" s="39"/>
      <c r="K10" s="20"/>
      <c r="L10" s="38"/>
      <c r="M10" s="10"/>
      <c r="N10" s="10"/>
      <c r="O10" s="12"/>
      <c r="P10" s="17"/>
      <c r="Q10" s="21"/>
      <c r="R10" s="21"/>
      <c r="S10" s="21"/>
      <c r="T10" s="21"/>
      <c r="U10" s="21"/>
      <c r="V10" s="58"/>
      <c r="W10" s="1"/>
      <c r="X10" s="21">
        <v>2002</v>
      </c>
      <c r="Y10" s="21" t="s">
        <v>20</v>
      </c>
      <c r="Z10" s="2" t="s">
        <v>22</v>
      </c>
      <c r="AA10" s="21">
        <v>15</v>
      </c>
      <c r="AB10" s="21">
        <v>1</v>
      </c>
      <c r="AC10" s="21">
        <v>5</v>
      </c>
      <c r="AD10" s="21">
        <v>20</v>
      </c>
      <c r="AE10" s="21">
        <v>57</v>
      </c>
      <c r="AF10" s="67">
        <v>0.62629999999999997</v>
      </c>
      <c r="AG10" s="17">
        <v>91</v>
      </c>
      <c r="AH10" s="10"/>
      <c r="AI10" s="10"/>
      <c r="AJ10" s="10"/>
      <c r="AK10" s="12"/>
      <c r="AL10" s="17"/>
      <c r="AM10" s="21"/>
      <c r="AN10" s="21"/>
      <c r="AO10" s="21"/>
      <c r="AP10" s="21"/>
      <c r="AQ10" s="21"/>
      <c r="AR10" s="58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22"/>
      <c r="D11" s="2"/>
      <c r="E11" s="21"/>
      <c r="F11" s="21"/>
      <c r="G11" s="21"/>
      <c r="H11" s="30"/>
      <c r="I11" s="21"/>
      <c r="J11" s="39"/>
      <c r="K11" s="20"/>
      <c r="L11" s="38"/>
      <c r="M11" s="10"/>
      <c r="N11" s="10"/>
      <c r="O11" s="12"/>
      <c r="P11" s="17"/>
      <c r="Q11" s="21"/>
      <c r="R11" s="21"/>
      <c r="S11" s="21"/>
      <c r="T11" s="21"/>
      <c r="U11" s="21"/>
      <c r="V11" s="58"/>
      <c r="W11" s="1"/>
      <c r="X11" s="21">
        <v>2003</v>
      </c>
      <c r="Y11" s="21" t="s">
        <v>26</v>
      </c>
      <c r="Z11" s="2" t="s">
        <v>22</v>
      </c>
      <c r="AA11" s="21">
        <v>10</v>
      </c>
      <c r="AB11" s="21">
        <v>0</v>
      </c>
      <c r="AC11" s="21">
        <v>0</v>
      </c>
      <c r="AD11" s="21">
        <v>6</v>
      </c>
      <c r="AE11" s="21">
        <v>32</v>
      </c>
      <c r="AF11" s="67">
        <v>0.59250000000000003</v>
      </c>
      <c r="AG11" s="17">
        <v>54</v>
      </c>
      <c r="AH11" s="10"/>
      <c r="AI11" s="10"/>
      <c r="AJ11" s="10"/>
      <c r="AK11" s="12"/>
      <c r="AL11" s="17"/>
      <c r="AM11" s="21">
        <v>2</v>
      </c>
      <c r="AN11" s="21">
        <v>0</v>
      </c>
      <c r="AO11" s="21">
        <v>0</v>
      </c>
      <c r="AP11" s="21">
        <v>0</v>
      </c>
      <c r="AQ11" s="21">
        <v>0</v>
      </c>
      <c r="AR11" s="58">
        <v>0</v>
      </c>
      <c r="AS11" s="1">
        <v>0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>
        <v>2004</v>
      </c>
      <c r="C12" s="30" t="s">
        <v>23</v>
      </c>
      <c r="D12" s="2" t="s">
        <v>22</v>
      </c>
      <c r="E12" s="21">
        <v>20</v>
      </c>
      <c r="F12" s="21">
        <v>0</v>
      </c>
      <c r="G12" s="30">
        <v>2</v>
      </c>
      <c r="H12" s="21">
        <v>8</v>
      </c>
      <c r="I12" s="21">
        <v>36</v>
      </c>
      <c r="J12" s="39">
        <v>0.41399999999999998</v>
      </c>
      <c r="K12" s="17">
        <v>87</v>
      </c>
      <c r="L12" s="38"/>
      <c r="M12" s="12"/>
      <c r="N12" s="12"/>
      <c r="O12" s="12"/>
      <c r="Q12" s="21"/>
      <c r="R12" s="21"/>
      <c r="S12" s="30"/>
      <c r="T12" s="21"/>
      <c r="U12" s="21"/>
      <c r="V12" s="30"/>
      <c r="W12" s="20"/>
      <c r="X12" s="21"/>
      <c r="Y12" s="22"/>
      <c r="Z12" s="2"/>
      <c r="AA12" s="21"/>
      <c r="AB12" s="21"/>
      <c r="AC12" s="21"/>
      <c r="AD12" s="30"/>
      <c r="AE12" s="21"/>
      <c r="AF12" s="39"/>
      <c r="AG12" s="20"/>
      <c r="AH12" s="38"/>
      <c r="AI12" s="12"/>
      <c r="AJ12" s="12"/>
      <c r="AK12" s="12"/>
      <c r="AM12" s="21"/>
      <c r="AN12" s="21"/>
      <c r="AO12" s="30"/>
      <c r="AP12" s="21"/>
      <c r="AQ12" s="21"/>
      <c r="AR12" s="30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>
        <v>2005</v>
      </c>
      <c r="C13" s="30" t="s">
        <v>15</v>
      </c>
      <c r="D13" s="2" t="s">
        <v>22</v>
      </c>
      <c r="E13" s="21">
        <v>20</v>
      </c>
      <c r="F13" s="21">
        <v>0</v>
      </c>
      <c r="G13" s="30">
        <v>1</v>
      </c>
      <c r="H13" s="21">
        <v>8</v>
      </c>
      <c r="I13" s="21">
        <v>29</v>
      </c>
      <c r="J13" s="39">
        <v>0.35399999999999998</v>
      </c>
      <c r="K13" s="17">
        <v>82</v>
      </c>
      <c r="L13" s="38"/>
      <c r="M13" s="12"/>
      <c r="N13" s="12"/>
      <c r="O13" s="12"/>
      <c r="Q13" s="21"/>
      <c r="R13" s="21"/>
      <c r="S13" s="30"/>
      <c r="T13" s="21"/>
      <c r="U13" s="21"/>
      <c r="V13" s="30"/>
      <c r="W13" s="20"/>
      <c r="X13" s="21"/>
      <c r="Y13" s="22"/>
      <c r="Z13" s="2"/>
      <c r="AA13" s="21"/>
      <c r="AB13" s="21"/>
      <c r="AC13" s="21"/>
      <c r="AD13" s="30"/>
      <c r="AE13" s="21"/>
      <c r="AF13" s="39"/>
      <c r="AG13" s="20"/>
      <c r="AH13" s="38"/>
      <c r="AI13" s="12"/>
      <c r="AJ13" s="12"/>
      <c r="AK13" s="12"/>
      <c r="AM13" s="21"/>
      <c r="AN13" s="21"/>
      <c r="AO13" s="30"/>
      <c r="AP13" s="21"/>
      <c r="AQ13" s="21"/>
      <c r="AR13" s="30"/>
      <c r="AS13" s="20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22"/>
      <c r="D14" s="2"/>
      <c r="E14" s="21"/>
      <c r="F14" s="21"/>
      <c r="G14" s="21"/>
      <c r="H14" s="30"/>
      <c r="I14" s="21"/>
      <c r="J14" s="39"/>
      <c r="K14" s="20"/>
      <c r="L14" s="38"/>
      <c r="M14" s="12"/>
      <c r="N14" s="12"/>
      <c r="O14" s="12"/>
      <c r="Q14" s="21"/>
      <c r="R14" s="21"/>
      <c r="S14" s="30"/>
      <c r="T14" s="21"/>
      <c r="U14" s="21"/>
      <c r="V14" s="30"/>
      <c r="W14" s="20"/>
      <c r="X14" s="21">
        <v>2006</v>
      </c>
      <c r="Y14" s="21" t="s">
        <v>23</v>
      </c>
      <c r="Z14" s="2" t="s">
        <v>34</v>
      </c>
      <c r="AA14" s="21">
        <v>1</v>
      </c>
      <c r="AB14" s="21">
        <v>0</v>
      </c>
      <c r="AC14" s="21">
        <v>0</v>
      </c>
      <c r="AD14" s="21">
        <v>0</v>
      </c>
      <c r="AE14" s="21">
        <v>2</v>
      </c>
      <c r="AF14" s="67">
        <v>0.33329999999999999</v>
      </c>
      <c r="AG14" s="17">
        <v>6</v>
      </c>
      <c r="AH14" s="10"/>
      <c r="AI14" s="12"/>
      <c r="AJ14" s="12"/>
      <c r="AK14" s="12"/>
      <c r="AM14" s="21"/>
      <c r="AN14" s="21"/>
      <c r="AO14" s="30"/>
      <c r="AP14" s="21"/>
      <c r="AQ14" s="21"/>
      <c r="AR14" s="30"/>
      <c r="AS14" s="20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1">
        <v>2006</v>
      </c>
      <c r="C15" s="30" t="s">
        <v>24</v>
      </c>
      <c r="D15" s="2" t="s">
        <v>22</v>
      </c>
      <c r="E15" s="21">
        <v>15</v>
      </c>
      <c r="F15" s="21">
        <v>0</v>
      </c>
      <c r="G15" s="30">
        <v>0</v>
      </c>
      <c r="H15" s="21">
        <v>6</v>
      </c>
      <c r="I15" s="21">
        <v>27</v>
      </c>
      <c r="J15" s="39">
        <v>0.36</v>
      </c>
      <c r="K15" s="17">
        <v>75</v>
      </c>
      <c r="L15" s="38"/>
      <c r="M15" s="12"/>
      <c r="N15" s="12"/>
      <c r="O15" s="12"/>
      <c r="Q15" s="21">
        <v>2</v>
      </c>
      <c r="R15" s="21">
        <v>0</v>
      </c>
      <c r="S15" s="21">
        <v>0</v>
      </c>
      <c r="T15" s="21">
        <v>5</v>
      </c>
      <c r="U15" s="21">
        <v>2</v>
      </c>
      <c r="V15" s="39">
        <v>0.28599999999999998</v>
      </c>
      <c r="W15" s="20">
        <v>7</v>
      </c>
      <c r="X15" s="21"/>
      <c r="Y15" s="22"/>
      <c r="Z15" s="2"/>
      <c r="AA15" s="21"/>
      <c r="AB15" s="21"/>
      <c r="AC15" s="21"/>
      <c r="AD15" s="30"/>
      <c r="AE15" s="21"/>
      <c r="AF15" s="39"/>
      <c r="AG15" s="20"/>
      <c r="AH15" s="38"/>
      <c r="AI15" s="12"/>
      <c r="AJ15" s="12"/>
      <c r="AK15" s="12"/>
      <c r="AM15" s="21"/>
      <c r="AN15" s="21"/>
      <c r="AO15" s="30"/>
      <c r="AP15" s="21"/>
      <c r="AQ15" s="21"/>
      <c r="AR15" s="30"/>
      <c r="AS15" s="20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1">
        <v>2007</v>
      </c>
      <c r="C16" s="30" t="s">
        <v>21</v>
      </c>
      <c r="D16" s="2" t="s">
        <v>22</v>
      </c>
      <c r="E16" s="21">
        <v>20</v>
      </c>
      <c r="F16" s="21">
        <v>0</v>
      </c>
      <c r="G16" s="30">
        <v>1</v>
      </c>
      <c r="H16" s="21">
        <v>10</v>
      </c>
      <c r="I16" s="21">
        <v>34</v>
      </c>
      <c r="J16" s="39">
        <v>0.37</v>
      </c>
      <c r="K16" s="17">
        <v>92</v>
      </c>
      <c r="L16" s="38"/>
      <c r="M16" s="12"/>
      <c r="N16" s="12"/>
      <c r="O16" s="12"/>
      <c r="Q16" s="21">
        <v>5</v>
      </c>
      <c r="R16" s="21">
        <v>0</v>
      </c>
      <c r="S16" s="21">
        <v>1</v>
      </c>
      <c r="T16" s="21">
        <v>0</v>
      </c>
      <c r="U16" s="21">
        <v>10</v>
      </c>
      <c r="V16" s="39">
        <v>0.33300000000000002</v>
      </c>
      <c r="W16" s="20">
        <v>30</v>
      </c>
      <c r="X16" s="21"/>
      <c r="Y16" s="22"/>
      <c r="Z16" s="2"/>
      <c r="AA16" s="21"/>
      <c r="AB16" s="21"/>
      <c r="AC16" s="21"/>
      <c r="AD16" s="30"/>
      <c r="AE16" s="21"/>
      <c r="AF16" s="39"/>
      <c r="AG16" s="20"/>
      <c r="AH16" s="38"/>
      <c r="AI16" s="12"/>
      <c r="AJ16" s="12"/>
      <c r="AK16" s="12"/>
      <c r="AM16" s="21"/>
      <c r="AN16" s="21"/>
      <c r="AO16" s="30"/>
      <c r="AP16" s="21"/>
      <c r="AQ16" s="21"/>
      <c r="AR16" s="30"/>
      <c r="AS16" s="20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1"/>
      <c r="C17" s="22"/>
      <c r="D17" s="2"/>
      <c r="E17" s="21"/>
      <c r="F17" s="21"/>
      <c r="G17" s="21"/>
      <c r="H17" s="30"/>
      <c r="I17" s="21"/>
      <c r="J17" s="39"/>
      <c r="K17" s="20"/>
      <c r="L17" s="38"/>
      <c r="M17" s="12"/>
      <c r="N17" s="12"/>
      <c r="O17" s="12"/>
      <c r="Q17" s="40"/>
      <c r="R17" s="21"/>
      <c r="S17" s="30"/>
      <c r="T17" s="21"/>
      <c r="U17" s="21"/>
      <c r="V17" s="30"/>
      <c r="W17" s="20"/>
      <c r="X17" s="21"/>
      <c r="Y17" s="22"/>
      <c r="Z17" s="2"/>
      <c r="AA17" s="21"/>
      <c r="AB17" s="21"/>
      <c r="AC17" s="21"/>
      <c r="AD17" s="30"/>
      <c r="AE17" s="21"/>
      <c r="AF17" s="39"/>
      <c r="AG17" s="20"/>
      <c r="AH17" s="38"/>
      <c r="AI17" s="12"/>
      <c r="AJ17" s="12"/>
      <c r="AK17" s="12"/>
      <c r="AM17" s="40"/>
      <c r="AN17" s="21"/>
      <c r="AO17" s="30"/>
      <c r="AP17" s="21"/>
      <c r="AQ17" s="21"/>
      <c r="AR17" s="30"/>
      <c r="AS17" s="20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1"/>
      <c r="C18" s="22"/>
      <c r="D18" s="2"/>
      <c r="E18" s="21"/>
      <c r="F18" s="21"/>
      <c r="G18" s="21"/>
      <c r="H18" s="30"/>
      <c r="I18" s="21"/>
      <c r="J18" s="39"/>
      <c r="K18" s="20"/>
      <c r="L18" s="38"/>
      <c r="M18" s="10"/>
      <c r="N18" s="10"/>
      <c r="O18" s="12"/>
      <c r="P18" s="17"/>
      <c r="Q18" s="21"/>
      <c r="R18" s="21"/>
      <c r="S18" s="21"/>
      <c r="T18" s="21"/>
      <c r="U18" s="21"/>
      <c r="V18" s="30"/>
      <c r="W18" s="20"/>
      <c r="X18" s="21">
        <v>2010</v>
      </c>
      <c r="Y18" s="21" t="s">
        <v>15</v>
      </c>
      <c r="Z18" s="2" t="s">
        <v>22</v>
      </c>
      <c r="AA18" s="21">
        <v>14</v>
      </c>
      <c r="AB18" s="21">
        <v>5</v>
      </c>
      <c r="AC18" s="21">
        <v>28</v>
      </c>
      <c r="AD18" s="21">
        <v>16</v>
      </c>
      <c r="AE18" s="21">
        <v>76</v>
      </c>
      <c r="AF18" s="67">
        <v>0.69720000000000004</v>
      </c>
      <c r="AG18" s="17">
        <v>109</v>
      </c>
      <c r="AH18" s="12" t="s">
        <v>27</v>
      </c>
      <c r="AI18" s="12"/>
      <c r="AJ18" s="12"/>
      <c r="AK18" s="12"/>
      <c r="AM18" s="40"/>
      <c r="AN18" s="21"/>
      <c r="AO18" s="30"/>
      <c r="AP18" s="21"/>
      <c r="AQ18" s="21"/>
      <c r="AR18" s="30"/>
      <c r="AS18" s="20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1"/>
      <c r="C19" s="22"/>
      <c r="D19" s="2"/>
      <c r="E19" s="21"/>
      <c r="F19" s="21"/>
      <c r="G19" s="21"/>
      <c r="H19" s="30"/>
      <c r="I19" s="21"/>
      <c r="J19" s="39"/>
      <c r="K19" s="20"/>
      <c r="L19" s="38"/>
      <c r="M19" s="10"/>
      <c r="N19" s="10"/>
      <c r="O19" s="12"/>
      <c r="P19" s="17"/>
      <c r="Q19" s="21"/>
      <c r="R19" s="21"/>
      <c r="S19" s="21"/>
      <c r="T19" s="21"/>
      <c r="U19" s="21"/>
      <c r="V19" s="30"/>
      <c r="W19" s="20"/>
      <c r="X19" s="21">
        <v>2011</v>
      </c>
      <c r="Y19" s="21" t="s">
        <v>27</v>
      </c>
      <c r="Z19" s="2" t="s">
        <v>22</v>
      </c>
      <c r="AA19" s="21">
        <v>16</v>
      </c>
      <c r="AB19" s="21">
        <v>1</v>
      </c>
      <c r="AC19" s="21">
        <v>9</v>
      </c>
      <c r="AD19" s="21">
        <v>14</v>
      </c>
      <c r="AE19" s="21">
        <v>61</v>
      </c>
      <c r="AF19" s="67">
        <v>0.61</v>
      </c>
      <c r="AG19" s="17">
        <v>100</v>
      </c>
      <c r="AH19" s="10"/>
      <c r="AI19" s="12"/>
      <c r="AJ19" s="12"/>
      <c r="AK19" s="12"/>
      <c r="AM19" s="40"/>
      <c r="AN19" s="21"/>
      <c r="AO19" s="30"/>
      <c r="AP19" s="21"/>
      <c r="AQ19" s="21"/>
      <c r="AR19" s="30"/>
      <c r="AS19" s="20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63" t="s">
        <v>32</v>
      </c>
      <c r="C20" s="64"/>
      <c r="D20" s="65"/>
      <c r="E20" s="44">
        <f>SUM(E4:E19)</f>
        <v>97</v>
      </c>
      <c r="F20" s="44">
        <f>SUM(F4:F19)</f>
        <v>0</v>
      </c>
      <c r="G20" s="44">
        <f>SUM(G4:G19)</f>
        <v>5</v>
      </c>
      <c r="H20" s="44">
        <f>SUM(H4:H19)</f>
        <v>44</v>
      </c>
      <c r="I20" s="44">
        <f>SUM(I4:I19)</f>
        <v>184</v>
      </c>
      <c r="J20" s="45">
        <f>PRODUCT(I20/K20)</f>
        <v>0.39484978540772531</v>
      </c>
      <c r="K20" s="31">
        <f>SUM(K4:K19)</f>
        <v>466</v>
      </c>
      <c r="L20" s="16"/>
      <c r="M20" s="14"/>
      <c r="N20" s="46"/>
      <c r="O20" s="47"/>
      <c r="P20" s="17"/>
      <c r="Q20" s="44">
        <f>SUM(Q4:Q19)</f>
        <v>19</v>
      </c>
      <c r="R20" s="44">
        <f>SUM(R4:R19)</f>
        <v>0</v>
      </c>
      <c r="S20" s="44">
        <f>SUM(S4:S19)</f>
        <v>3</v>
      </c>
      <c r="T20" s="44">
        <f>SUM(T4:T19)</f>
        <v>15</v>
      </c>
      <c r="U20" s="44">
        <f>SUM(U4:U19)</f>
        <v>53</v>
      </c>
      <c r="V20" s="45">
        <v>0.32432432432432434</v>
      </c>
      <c r="W20" s="31">
        <f>SUM(W4:W19)</f>
        <v>37</v>
      </c>
      <c r="X20" s="10" t="s">
        <v>32</v>
      </c>
      <c r="Y20" s="11"/>
      <c r="Z20" s="9"/>
      <c r="AA20" s="44">
        <f>SUM(AA4:AA19)</f>
        <v>78</v>
      </c>
      <c r="AB20" s="44">
        <f>SUM(AB4:AB19)</f>
        <v>7</v>
      </c>
      <c r="AC20" s="44">
        <f>SUM(AC4:AC19)</f>
        <v>47</v>
      </c>
      <c r="AD20" s="44">
        <f>SUM(AD4:AD19)</f>
        <v>67</v>
      </c>
      <c r="AE20" s="44">
        <f>SUM(AE4:AE19)</f>
        <v>228</v>
      </c>
      <c r="AF20" s="45">
        <f>PRODUCT(AE20/AG20)</f>
        <v>0.6333333333333333</v>
      </c>
      <c r="AG20" s="31">
        <f>SUM(AG4:AG19)</f>
        <v>360</v>
      </c>
      <c r="AH20" s="16"/>
      <c r="AI20" s="14"/>
      <c r="AJ20" s="46"/>
      <c r="AK20" s="47"/>
      <c r="AL20" s="17"/>
      <c r="AM20" s="44">
        <f>SUM(AM4:AM19)</f>
        <v>2</v>
      </c>
      <c r="AN20" s="44">
        <f>SUM(AN4:AN19)</f>
        <v>0</v>
      </c>
      <c r="AO20" s="44">
        <f>SUM(AO4:AO19)</f>
        <v>0</v>
      </c>
      <c r="AP20" s="44">
        <f>SUM(AP4:AP19)</f>
        <v>0</v>
      </c>
      <c r="AQ20" s="44">
        <f>SUM(AQ4:AQ19)</f>
        <v>0</v>
      </c>
      <c r="AR20" s="45">
        <v>0</v>
      </c>
      <c r="AS20" s="37">
        <f>SUM(AS4:AS19)</f>
        <v>0</v>
      </c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4"/>
      <c r="K21" s="20"/>
      <c r="L21" s="17"/>
      <c r="M21" s="17"/>
      <c r="N21" s="17"/>
      <c r="O21" s="17"/>
      <c r="P21" s="23"/>
      <c r="Q21" s="23"/>
      <c r="R21" s="25"/>
      <c r="S21" s="23"/>
      <c r="T21" s="23"/>
      <c r="U21" s="17"/>
      <c r="V21" s="17"/>
      <c r="W21" s="20"/>
      <c r="X21" s="23"/>
      <c r="Y21" s="23"/>
      <c r="Z21" s="23"/>
      <c r="AA21" s="23"/>
      <c r="AB21" s="23"/>
      <c r="AC21" s="23"/>
      <c r="AD21" s="23"/>
      <c r="AE21" s="23"/>
      <c r="AF21" s="24"/>
      <c r="AG21" s="20"/>
      <c r="AH21" s="17"/>
      <c r="AI21" s="17"/>
      <c r="AJ21" s="17"/>
      <c r="AK21" s="17"/>
      <c r="AL21" s="23"/>
      <c r="AM21" s="23"/>
      <c r="AN21" s="25"/>
      <c r="AO21" s="23"/>
      <c r="AP21" s="23"/>
      <c r="AQ21" s="17"/>
      <c r="AR21" s="17"/>
      <c r="AS21" s="20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49" t="s">
        <v>30</v>
      </c>
      <c r="C22" s="50"/>
      <c r="D22" s="51"/>
      <c r="E22" s="9" t="s">
        <v>2</v>
      </c>
      <c r="F22" s="12" t="s">
        <v>6</v>
      </c>
      <c r="G22" s="9" t="s">
        <v>4</v>
      </c>
      <c r="H22" s="12" t="s">
        <v>5</v>
      </c>
      <c r="I22" s="12" t="s">
        <v>8</v>
      </c>
      <c r="J22" s="12" t="s">
        <v>9</v>
      </c>
      <c r="K22" s="17"/>
      <c r="L22" s="12" t="s">
        <v>10</v>
      </c>
      <c r="M22" s="12" t="s">
        <v>11</v>
      </c>
      <c r="N22" s="12" t="s">
        <v>38</v>
      </c>
      <c r="O22" s="12" t="s">
        <v>39</v>
      </c>
      <c r="Q22" s="25"/>
      <c r="R22" s="25" t="s">
        <v>12</v>
      </c>
      <c r="S22" s="25"/>
      <c r="T22" s="23" t="s">
        <v>13</v>
      </c>
      <c r="U22" s="17"/>
      <c r="V22" s="20"/>
      <c r="W22" s="20"/>
      <c r="X22" s="48"/>
      <c r="Y22" s="48"/>
      <c r="Z22" s="48"/>
      <c r="AA22" s="48"/>
      <c r="AB22" s="48"/>
      <c r="AC22" s="23"/>
      <c r="AD22" s="23"/>
      <c r="AE22" s="23"/>
      <c r="AF22" s="23"/>
      <c r="AG22" s="23"/>
      <c r="AH22" s="23"/>
      <c r="AI22" s="23"/>
      <c r="AJ22" s="23"/>
      <c r="AK22" s="23"/>
      <c r="AM22" s="20"/>
      <c r="AN22" s="48"/>
      <c r="AO22" s="48"/>
      <c r="AP22" s="48"/>
      <c r="AQ22" s="48"/>
      <c r="AR22" s="48"/>
      <c r="AS22" s="48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26" t="s">
        <v>31</v>
      </c>
      <c r="C23" s="6"/>
      <c r="D23" s="27"/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66">
        <v>0</v>
      </c>
      <c r="K23" s="23">
        <v>0</v>
      </c>
      <c r="L23" s="54">
        <v>0</v>
      </c>
      <c r="M23" s="54">
        <v>0</v>
      </c>
      <c r="N23" s="54">
        <v>0</v>
      </c>
      <c r="O23" s="54">
        <v>0</v>
      </c>
      <c r="Q23" s="25"/>
      <c r="R23" s="25"/>
      <c r="S23" s="25"/>
      <c r="T23" s="23" t="s">
        <v>25</v>
      </c>
      <c r="U23" s="23"/>
      <c r="V23" s="23"/>
      <c r="W23" s="23"/>
      <c r="X23" s="25"/>
      <c r="Y23" s="25"/>
      <c r="Z23" s="25"/>
      <c r="AA23" s="25"/>
      <c r="AB23" s="25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5"/>
      <c r="AO23" s="25"/>
      <c r="AP23" s="25"/>
      <c r="AQ23" s="25"/>
      <c r="AR23" s="25"/>
      <c r="AS23" s="25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41" t="s">
        <v>14</v>
      </c>
      <c r="C24" s="42"/>
      <c r="D24" s="43"/>
      <c r="E24" s="53">
        <f>PRODUCT(E20+Q20)</f>
        <v>116</v>
      </c>
      <c r="F24" s="53">
        <f>PRODUCT(F20+R20)</f>
        <v>0</v>
      </c>
      <c r="G24" s="53">
        <f>PRODUCT(G20+S20)</f>
        <v>8</v>
      </c>
      <c r="H24" s="53">
        <f>PRODUCT(H20+T20)</f>
        <v>59</v>
      </c>
      <c r="I24" s="53">
        <f>PRODUCT(I20+U20)</f>
        <v>237</v>
      </c>
      <c r="J24" s="66">
        <v>0.31568228105906315</v>
      </c>
      <c r="K24" s="23">
        <f>PRODUCT(K20+W20)</f>
        <v>503</v>
      </c>
      <c r="L24" s="54">
        <f>PRODUCT((F24+G24)/E24)</f>
        <v>6.8965517241379309E-2</v>
      </c>
      <c r="M24" s="54">
        <f>PRODUCT(H24/E24)</f>
        <v>0.50862068965517238</v>
      </c>
      <c r="N24" s="54">
        <f>PRODUCT((F24+G24+H24)/E24)</f>
        <v>0.57758620689655171</v>
      </c>
      <c r="O24" s="54">
        <f>PRODUCT(I24/E24)</f>
        <v>2.0431034482758621</v>
      </c>
      <c r="Q24" s="25"/>
      <c r="R24" s="25"/>
      <c r="S24" s="25"/>
      <c r="T24" s="52" t="s">
        <v>33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x14ac:dyDescent="0.25">
      <c r="A25" s="23"/>
      <c r="B25" s="19" t="s">
        <v>29</v>
      </c>
      <c r="C25" s="18"/>
      <c r="D25" s="28"/>
      <c r="E25" s="53">
        <f>PRODUCT(AA20+AM20)</f>
        <v>80</v>
      </c>
      <c r="F25" s="53">
        <f>PRODUCT(AB20+AN20)</f>
        <v>7</v>
      </c>
      <c r="G25" s="53">
        <f>PRODUCT(AC20+AO20)</f>
        <v>47</v>
      </c>
      <c r="H25" s="53">
        <f>PRODUCT(AD20+AP20)</f>
        <v>67</v>
      </c>
      <c r="I25" s="53">
        <f>PRODUCT(AE20+AQ20)</f>
        <v>228</v>
      </c>
      <c r="J25" s="66">
        <f>PRODUCT(I25/K25)</f>
        <v>0.6333333333333333</v>
      </c>
      <c r="K25" s="17">
        <f>PRODUCT(AG20+AS20)</f>
        <v>360</v>
      </c>
      <c r="L25" s="54">
        <f>PRODUCT((F25+G25)/E25)</f>
        <v>0.67500000000000004</v>
      </c>
      <c r="M25" s="54">
        <f>PRODUCT(H25/E25)</f>
        <v>0.83750000000000002</v>
      </c>
      <c r="N25" s="54">
        <f>PRODUCT((F25+G25+H25)/E25)</f>
        <v>1.5125</v>
      </c>
      <c r="O25" s="54">
        <f>PRODUCT(I25/E25)</f>
        <v>2.85</v>
      </c>
      <c r="Q25" s="25"/>
      <c r="R25" s="25"/>
      <c r="S25" s="23"/>
      <c r="T25" s="17"/>
      <c r="U25" s="17"/>
      <c r="V25" s="17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17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x14ac:dyDescent="0.25">
      <c r="A26" s="23"/>
      <c r="B26" s="55" t="s">
        <v>32</v>
      </c>
      <c r="C26" s="56"/>
      <c r="D26" s="57"/>
      <c r="E26" s="53">
        <f>SUM(E23:E25)</f>
        <v>196</v>
      </c>
      <c r="F26" s="53">
        <f t="shared" ref="F26:I26" si="0">SUM(F23:F25)</f>
        <v>7</v>
      </c>
      <c r="G26" s="53">
        <f t="shared" si="0"/>
        <v>55</v>
      </c>
      <c r="H26" s="53">
        <f t="shared" si="0"/>
        <v>126</v>
      </c>
      <c r="I26" s="53">
        <f t="shared" si="0"/>
        <v>465</v>
      </c>
      <c r="J26" s="66">
        <f>PRODUCT((I26-41)/(K26-12))</f>
        <v>0.49823736780258521</v>
      </c>
      <c r="K26" s="23">
        <f>SUM(K23:K25)</f>
        <v>863</v>
      </c>
      <c r="L26" s="54">
        <f>PRODUCT((F26+G26)/E26)</f>
        <v>0.31632653061224492</v>
      </c>
      <c r="M26" s="54">
        <f>PRODUCT(H26/E26)</f>
        <v>0.6428571428571429</v>
      </c>
      <c r="N26" s="54">
        <f>PRODUCT((F26+G26+H26)/E26)</f>
        <v>0.95918367346938771</v>
      </c>
      <c r="O26" s="54">
        <f>PRODUCT(I26/E26)</f>
        <v>2.3724489795918369</v>
      </c>
      <c r="Q26" s="17"/>
      <c r="R26" s="17"/>
      <c r="S26" s="17"/>
      <c r="T26" s="17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17"/>
      <c r="F27" s="17"/>
      <c r="G27" s="17"/>
      <c r="H27" s="17"/>
      <c r="I27" s="17"/>
      <c r="J27" s="23"/>
      <c r="K27" s="23"/>
      <c r="L27" s="17"/>
      <c r="M27" s="17"/>
      <c r="N27" s="17"/>
      <c r="O27" s="17"/>
      <c r="P27" s="23"/>
      <c r="Q27" s="23"/>
      <c r="R27" s="23"/>
      <c r="S27" s="17"/>
      <c r="T27" s="17"/>
      <c r="U27" s="17"/>
      <c r="V27" s="17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17"/>
      <c r="T28" s="17"/>
      <c r="U28" s="17"/>
      <c r="V28" s="17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17"/>
      <c r="T29" s="17"/>
      <c r="U29" s="17"/>
      <c r="V29" s="17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17"/>
      <c r="T30" s="17"/>
      <c r="U30" s="17"/>
      <c r="V30" s="17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17"/>
      <c r="T31" s="17"/>
      <c r="U31" s="17"/>
      <c r="V31" s="17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17"/>
      <c r="T32" s="17"/>
      <c r="U32" s="17"/>
      <c r="V32" s="17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17"/>
      <c r="T33" s="17"/>
      <c r="U33" s="17"/>
      <c r="V33" s="17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17"/>
      <c r="T34" s="17"/>
      <c r="U34" s="17"/>
      <c r="V34" s="17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17"/>
      <c r="T35" s="17"/>
      <c r="U35" s="17"/>
      <c r="V35" s="17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17"/>
      <c r="T36" s="17"/>
      <c r="U36" s="17"/>
      <c r="V36" s="17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7"/>
      <c r="T37" s="17"/>
      <c r="U37" s="17"/>
      <c r="V37" s="17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17"/>
      <c r="T38" s="17"/>
      <c r="U38" s="17"/>
      <c r="V38" s="17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17"/>
      <c r="T39" s="17"/>
      <c r="U39" s="17"/>
      <c r="V39" s="17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17"/>
      <c r="T40" s="17"/>
      <c r="U40" s="17"/>
      <c r="V40" s="17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17"/>
      <c r="T41" s="17"/>
      <c r="U41" s="17"/>
      <c r="V41" s="17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17"/>
      <c r="T42" s="17"/>
      <c r="U42" s="17"/>
      <c r="V42" s="17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7"/>
      <c r="T43" s="17"/>
      <c r="U43" s="17"/>
      <c r="V43" s="17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7"/>
      <c r="T44" s="17"/>
      <c r="U44" s="17"/>
      <c r="V44" s="17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7"/>
      <c r="T45" s="17"/>
      <c r="U45" s="17"/>
      <c r="V45" s="17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7"/>
      <c r="T46" s="17"/>
      <c r="U46" s="17"/>
      <c r="V46" s="17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17"/>
      <c r="T47" s="17"/>
      <c r="U47" s="17"/>
      <c r="V47" s="17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17"/>
      <c r="T48" s="17"/>
      <c r="U48" s="17"/>
      <c r="V48" s="17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17"/>
      <c r="T49" s="17"/>
      <c r="U49" s="17"/>
      <c r="V49" s="17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7"/>
      <c r="T50" s="17"/>
      <c r="U50" s="17"/>
      <c r="V50" s="17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17"/>
      <c r="T51" s="17"/>
      <c r="U51" s="17"/>
      <c r="V51" s="17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17"/>
      <c r="T52" s="17"/>
      <c r="U52" s="17"/>
      <c r="V52" s="17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17"/>
      <c r="T53" s="17"/>
      <c r="U53" s="17"/>
      <c r="V53" s="17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17"/>
      <c r="T54" s="17"/>
      <c r="U54" s="17"/>
      <c r="V54" s="17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17"/>
      <c r="T55" s="17"/>
      <c r="U55" s="17"/>
      <c r="V55" s="17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17"/>
      <c r="T56" s="17"/>
      <c r="U56" s="17"/>
      <c r="V56" s="17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17"/>
      <c r="T57" s="17"/>
      <c r="U57" s="17"/>
      <c r="V57" s="17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17"/>
      <c r="T58" s="17"/>
      <c r="U58" s="17"/>
      <c r="V58" s="17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17"/>
      <c r="T59" s="17"/>
      <c r="U59" s="17"/>
      <c r="V59" s="17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17"/>
      <c r="T60" s="17"/>
      <c r="U60" s="17"/>
      <c r="V60" s="17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17"/>
      <c r="T61" s="17"/>
      <c r="U61" s="17"/>
      <c r="V61" s="17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17"/>
      <c r="T62" s="17"/>
      <c r="U62" s="17"/>
      <c r="V62" s="17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17"/>
      <c r="T63" s="17"/>
      <c r="U63" s="17"/>
      <c r="V63" s="17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7"/>
      <c r="T64" s="17"/>
      <c r="U64" s="17"/>
      <c r="V64" s="17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17"/>
      <c r="T65" s="17"/>
      <c r="U65" s="17"/>
      <c r="V65" s="17"/>
      <c r="AC65" s="23"/>
      <c r="AD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17"/>
      <c r="T66" s="17"/>
      <c r="U66" s="17"/>
      <c r="V66" s="17"/>
      <c r="AC66" s="23"/>
      <c r="AD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17"/>
      <c r="T67" s="17"/>
      <c r="U67" s="17"/>
      <c r="V67" s="17"/>
      <c r="AC67" s="23"/>
      <c r="AD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17"/>
      <c r="T68" s="17"/>
      <c r="U68" s="17"/>
      <c r="V68" s="17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17"/>
      <c r="T69" s="17"/>
      <c r="U69" s="17"/>
      <c r="V69" s="17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17"/>
      <c r="T70" s="17"/>
      <c r="U70" s="17"/>
      <c r="V70" s="17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17"/>
      <c r="T71" s="17"/>
      <c r="U71" s="17"/>
      <c r="V71" s="17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17"/>
      <c r="T72" s="17"/>
      <c r="U72" s="17"/>
      <c r="V72" s="17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17"/>
      <c r="T73" s="17"/>
      <c r="U73" s="17"/>
      <c r="V73" s="17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17"/>
      <c r="T74" s="17"/>
      <c r="U74" s="17"/>
      <c r="V74" s="17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17"/>
      <c r="T75" s="17"/>
      <c r="U75" s="17"/>
      <c r="V75" s="17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17"/>
      <c r="T76" s="17"/>
      <c r="U76" s="17"/>
      <c r="V76" s="17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17"/>
      <c r="T77" s="17"/>
      <c r="U77" s="17"/>
      <c r="V77" s="17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17"/>
      <c r="T78" s="17"/>
      <c r="U78" s="17"/>
      <c r="V78" s="17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17"/>
      <c r="T79" s="17"/>
      <c r="U79" s="17"/>
      <c r="V79" s="17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17"/>
      <c r="T80" s="17"/>
      <c r="U80" s="17"/>
      <c r="V80" s="17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17"/>
      <c r="T81" s="17"/>
      <c r="U81" s="17"/>
      <c r="V81" s="17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17"/>
      <c r="T82" s="17"/>
      <c r="U82" s="17"/>
      <c r="V82" s="17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17"/>
      <c r="T83" s="17"/>
      <c r="U83" s="17"/>
      <c r="V83" s="17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17"/>
      <c r="T84" s="17"/>
      <c r="U84" s="17"/>
      <c r="V84" s="17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3"/>
      <c r="S85" s="17"/>
      <c r="T85" s="17"/>
      <c r="U85" s="17"/>
      <c r="V85" s="17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J86" s="23"/>
      <c r="K86" s="23"/>
      <c r="L86"/>
      <c r="M86"/>
      <c r="N86"/>
      <c r="O86"/>
      <c r="P86"/>
      <c r="Q86" s="23"/>
      <c r="R86" s="23"/>
      <c r="S86" s="17"/>
      <c r="T86" s="17"/>
      <c r="U86" s="17"/>
      <c r="V86" s="17"/>
      <c r="AC86" s="23"/>
      <c r="AD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J87" s="23"/>
      <c r="K87" s="23"/>
      <c r="L87"/>
      <c r="M87"/>
      <c r="N87"/>
      <c r="O87"/>
      <c r="P87"/>
      <c r="Q87" s="23"/>
      <c r="R87" s="23"/>
      <c r="S87" s="17"/>
      <c r="T87" s="17"/>
      <c r="U87" s="17"/>
      <c r="V87" s="17"/>
      <c r="AC87" s="23"/>
      <c r="AD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17"/>
      <c r="T88" s="17"/>
      <c r="U88" s="17"/>
      <c r="V88" s="17"/>
      <c r="AC88" s="23"/>
      <c r="AD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17"/>
      <c r="T89" s="17"/>
      <c r="U89" s="17"/>
      <c r="V89" s="17"/>
      <c r="AC89" s="23"/>
      <c r="AD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17"/>
      <c r="T90" s="17"/>
      <c r="U90" s="17"/>
      <c r="V90" s="17"/>
      <c r="AC90" s="23"/>
      <c r="AD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17"/>
      <c r="T91" s="17"/>
      <c r="U91" s="17"/>
      <c r="V91" s="17"/>
      <c r="AC91" s="23"/>
      <c r="AD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17"/>
      <c r="T92" s="17"/>
      <c r="U92" s="17"/>
      <c r="V92" s="17"/>
      <c r="AC92" s="23"/>
      <c r="AD92" s="23"/>
      <c r="AH92" s="23"/>
      <c r="AI92" s="23"/>
      <c r="AJ92" s="23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17"/>
      <c r="T93" s="17"/>
      <c r="U93" s="17"/>
      <c r="V93" s="17"/>
      <c r="AC93" s="23"/>
      <c r="AD93" s="23"/>
      <c r="AH93" s="23"/>
      <c r="AI93" s="23"/>
      <c r="AJ93" s="23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17"/>
      <c r="T94" s="17"/>
      <c r="U94" s="17"/>
      <c r="V94" s="17"/>
      <c r="AC94" s="23"/>
      <c r="AD94" s="23"/>
      <c r="AH94" s="23"/>
      <c r="AI94" s="23"/>
      <c r="AJ94" s="23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17"/>
      <c r="T95" s="17"/>
      <c r="U95" s="17"/>
      <c r="V95" s="17"/>
      <c r="AC95" s="23"/>
      <c r="AD95" s="23"/>
      <c r="AH95" s="23"/>
      <c r="AI95" s="23"/>
      <c r="AJ95" s="23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3"/>
      <c r="S96" s="17"/>
      <c r="T96" s="17"/>
      <c r="U96" s="17"/>
      <c r="V96" s="17"/>
      <c r="AC96" s="23"/>
      <c r="AD96" s="23"/>
      <c r="AH96" s="23"/>
      <c r="AI96" s="23"/>
      <c r="AJ96" s="23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23"/>
      <c r="R97" s="23"/>
      <c r="S97" s="17"/>
      <c r="T97" s="17"/>
      <c r="U97" s="17"/>
      <c r="V97" s="17"/>
      <c r="AC97" s="23"/>
      <c r="AD97" s="23"/>
      <c r="AH97" s="23"/>
      <c r="AI97" s="23"/>
      <c r="AJ97" s="23"/>
      <c r="AK97" s="23"/>
      <c r="AL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23"/>
      <c r="R98" s="23"/>
      <c r="S98" s="17"/>
      <c r="T98" s="17"/>
      <c r="U98" s="17"/>
      <c r="V98" s="17"/>
      <c r="AC98" s="23"/>
      <c r="AD98" s="23"/>
      <c r="AH98" s="23"/>
      <c r="AI98" s="23"/>
      <c r="AJ98" s="23"/>
      <c r="AK98" s="23"/>
      <c r="AL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17"/>
      <c r="U99" s="17"/>
      <c r="V99" s="17"/>
      <c r="AC99" s="23"/>
      <c r="AD99" s="23"/>
      <c r="AH99" s="23"/>
      <c r="AI99" s="23"/>
      <c r="AJ99" s="23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17"/>
      <c r="U100" s="17"/>
      <c r="V100" s="17"/>
      <c r="AC100" s="23"/>
      <c r="AD100" s="23"/>
      <c r="AH100" s="23"/>
      <c r="AI100" s="23"/>
      <c r="AJ100" s="23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17"/>
      <c r="U101" s="17"/>
      <c r="V101" s="17"/>
      <c r="AC101" s="23"/>
      <c r="AD101" s="23"/>
      <c r="AH101" s="23"/>
      <c r="AI101" s="23"/>
      <c r="AJ101" s="23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17"/>
      <c r="U102" s="17"/>
      <c r="V102" s="17"/>
      <c r="AC102" s="23"/>
      <c r="AD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17"/>
      <c r="U103" s="17"/>
      <c r="V103" s="17"/>
      <c r="AC103" s="23"/>
      <c r="AD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17"/>
      <c r="U104" s="17"/>
      <c r="V104" s="17"/>
      <c r="AC104" s="23"/>
      <c r="AD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17"/>
      <c r="U105" s="17"/>
      <c r="V105" s="17"/>
      <c r="AC105" s="23"/>
      <c r="AD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17"/>
      <c r="U106" s="17"/>
      <c r="V106" s="17"/>
      <c r="AC106" s="23"/>
      <c r="AD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17"/>
      <c r="U107" s="17"/>
      <c r="V107" s="17"/>
      <c r="AC107" s="23"/>
      <c r="AD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17"/>
      <c r="U108" s="17"/>
      <c r="V108" s="17"/>
      <c r="AC108" s="23"/>
      <c r="AD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17"/>
      <c r="U109" s="17"/>
      <c r="V109" s="17"/>
      <c r="AC109" s="23"/>
      <c r="AD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17"/>
      <c r="U110" s="17"/>
      <c r="V110" s="17"/>
      <c r="AC110" s="23"/>
      <c r="AD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17"/>
      <c r="U111" s="17"/>
      <c r="V111" s="17"/>
      <c r="AC111" s="23"/>
      <c r="AD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17"/>
      <c r="U112" s="17"/>
      <c r="V112" s="17"/>
      <c r="AC112" s="23"/>
      <c r="AD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17"/>
      <c r="U113" s="17"/>
      <c r="V113" s="17"/>
      <c r="AC113" s="23"/>
      <c r="AD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17"/>
      <c r="U114" s="17"/>
      <c r="V114" s="17"/>
      <c r="AC114" s="23"/>
      <c r="AD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17"/>
      <c r="U115" s="17"/>
      <c r="V115" s="17"/>
      <c r="AC115" s="23"/>
      <c r="AD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17"/>
      <c r="U116" s="17"/>
      <c r="V116" s="17"/>
      <c r="AC116" s="23"/>
      <c r="AD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17"/>
      <c r="U117" s="17"/>
      <c r="V117" s="17"/>
      <c r="AC117" s="23"/>
      <c r="AD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17"/>
      <c r="U118" s="17"/>
      <c r="V118" s="17"/>
      <c r="AC118" s="23"/>
      <c r="AD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17"/>
      <c r="U119" s="17"/>
      <c r="V119" s="17"/>
      <c r="AC119" s="23"/>
      <c r="AD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17"/>
      <c r="U120" s="17"/>
      <c r="V120" s="17"/>
      <c r="AC120" s="23"/>
      <c r="AD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17"/>
      <c r="U121" s="17"/>
      <c r="V121" s="17"/>
      <c r="AC121" s="23"/>
      <c r="AD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17"/>
      <c r="U122" s="17"/>
      <c r="V122" s="17"/>
      <c r="AC122" s="23"/>
      <c r="AD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17"/>
      <c r="U123" s="17"/>
      <c r="V123" s="17"/>
      <c r="AC123" s="23"/>
      <c r="AD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17"/>
      <c r="U124" s="17"/>
      <c r="V124" s="17"/>
      <c r="AC124" s="23"/>
      <c r="AD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17"/>
      <c r="U125" s="17"/>
      <c r="V125" s="17"/>
      <c r="AC125" s="23"/>
      <c r="AD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17"/>
      <c r="U126" s="17"/>
      <c r="V126" s="17"/>
      <c r="AC126" s="23"/>
      <c r="AD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17"/>
      <c r="U127" s="17"/>
      <c r="V127" s="17"/>
      <c r="AC127" s="23"/>
      <c r="AD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17"/>
      <c r="U128" s="17"/>
      <c r="V128" s="17"/>
      <c r="AC128" s="23"/>
      <c r="AD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17"/>
      <c r="U129" s="17"/>
      <c r="V129" s="17"/>
      <c r="AC129" s="23"/>
      <c r="AD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17"/>
      <c r="U130" s="17"/>
      <c r="V130" s="17"/>
      <c r="AC130" s="23"/>
      <c r="AD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17"/>
      <c r="U131" s="17"/>
      <c r="V131" s="17"/>
      <c r="AC131" s="23"/>
      <c r="AD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17"/>
      <c r="U132" s="17"/>
      <c r="V132" s="17"/>
      <c r="AC132" s="23"/>
      <c r="AD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17"/>
      <c r="U133" s="17"/>
      <c r="V133" s="17"/>
      <c r="AC133" s="23"/>
      <c r="AD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17"/>
      <c r="U134" s="17"/>
      <c r="V134" s="17"/>
      <c r="AC134" s="23"/>
      <c r="AD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17"/>
      <c r="U135" s="17"/>
      <c r="V135" s="17"/>
      <c r="AC135" s="23"/>
      <c r="AD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17"/>
      <c r="U136" s="17"/>
      <c r="V136" s="17"/>
      <c r="AC136" s="23"/>
      <c r="AD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17"/>
      <c r="U137" s="17"/>
      <c r="V137" s="17"/>
      <c r="AC137" s="23"/>
      <c r="AD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17"/>
      <c r="U138" s="17"/>
      <c r="V138" s="17"/>
      <c r="AC138" s="23"/>
      <c r="AD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17"/>
      <c r="U139" s="17"/>
      <c r="V139" s="17"/>
      <c r="AC139" s="23"/>
      <c r="AD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17"/>
      <c r="U140" s="17"/>
      <c r="V140" s="17"/>
      <c r="AC140" s="23"/>
      <c r="AD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17"/>
      <c r="U141" s="17"/>
      <c r="V141" s="17"/>
      <c r="AC141" s="23"/>
      <c r="AD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17"/>
      <c r="U142" s="17"/>
      <c r="V142" s="17"/>
      <c r="AC142" s="23"/>
      <c r="AD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17"/>
      <c r="U143" s="17"/>
      <c r="V143" s="17"/>
      <c r="AC143" s="23"/>
      <c r="AD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17"/>
      <c r="U144" s="17"/>
      <c r="V144" s="17"/>
      <c r="AC144" s="23"/>
      <c r="AD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17"/>
      <c r="U145" s="17"/>
      <c r="V145" s="17"/>
      <c r="AC145" s="23"/>
      <c r="AD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17"/>
      <c r="U146" s="17"/>
      <c r="V146" s="17"/>
      <c r="AC146" s="23"/>
      <c r="AD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17"/>
      <c r="U147" s="17"/>
      <c r="V147" s="17"/>
      <c r="AC147" s="23"/>
      <c r="AD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17"/>
      <c r="U148" s="17"/>
      <c r="V148" s="17"/>
      <c r="AC148" s="23"/>
      <c r="AD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17"/>
      <c r="U149" s="17"/>
      <c r="V149" s="17"/>
      <c r="AC149" s="23"/>
      <c r="AD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17"/>
      <c r="U150" s="17"/>
      <c r="V150" s="17"/>
      <c r="AC150" s="23"/>
      <c r="AD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17"/>
      <c r="U151" s="17"/>
      <c r="V151" s="17"/>
      <c r="AC151" s="23"/>
      <c r="AD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17"/>
      <c r="U152" s="17"/>
      <c r="V152" s="17"/>
      <c r="AC152" s="23"/>
      <c r="AD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17"/>
      <c r="U153" s="17"/>
      <c r="V153" s="17"/>
      <c r="AC153" s="23"/>
      <c r="AD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17"/>
      <c r="U154" s="17"/>
      <c r="V154" s="17"/>
      <c r="AC154" s="23"/>
      <c r="AD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17"/>
      <c r="U155" s="17"/>
      <c r="V155" s="17"/>
      <c r="AC155" s="23"/>
      <c r="AD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17"/>
      <c r="U156" s="17"/>
      <c r="V156" s="17"/>
      <c r="AC156" s="23"/>
      <c r="AD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17"/>
      <c r="U157" s="17"/>
      <c r="V157" s="17"/>
      <c r="AC157" s="23"/>
      <c r="AD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17"/>
      <c r="U158" s="17"/>
      <c r="V158" s="17"/>
      <c r="AC158" s="23"/>
      <c r="AD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17"/>
      <c r="U159" s="17"/>
      <c r="V159" s="17"/>
      <c r="AC159" s="23"/>
      <c r="AD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17"/>
      <c r="U160" s="17"/>
      <c r="V160" s="17"/>
      <c r="AC160" s="23"/>
      <c r="AD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17"/>
      <c r="U161" s="17"/>
      <c r="V161" s="17"/>
      <c r="AC161" s="23"/>
      <c r="AD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17"/>
      <c r="U162" s="17"/>
      <c r="V162" s="17"/>
      <c r="AC162" s="23"/>
      <c r="AD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17"/>
      <c r="U163" s="17"/>
      <c r="V163" s="17"/>
      <c r="AC163" s="23"/>
      <c r="AD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17"/>
      <c r="U164" s="17"/>
      <c r="V164" s="17"/>
      <c r="AC164" s="23"/>
      <c r="AD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17"/>
      <c r="U165" s="17"/>
      <c r="V165" s="17"/>
      <c r="AC165" s="23"/>
      <c r="AD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17"/>
      <c r="U166" s="17"/>
      <c r="V166" s="17"/>
      <c r="AC166" s="23"/>
      <c r="AD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17"/>
      <c r="U167" s="17"/>
      <c r="V167" s="17"/>
      <c r="AC167" s="23"/>
      <c r="AD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17"/>
      <c r="U168" s="17"/>
      <c r="V168" s="17"/>
      <c r="AC168" s="23"/>
      <c r="AD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52"/>
      <c r="U169" s="17"/>
      <c r="V169" s="17"/>
      <c r="AC169" s="23"/>
      <c r="AD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52"/>
      <c r="U170" s="17"/>
      <c r="V170" s="17"/>
      <c r="AC170" s="23"/>
      <c r="AD170" s="23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17"/>
      <c r="U171" s="17"/>
      <c r="V171" s="17"/>
      <c r="AC171" s="23"/>
      <c r="AD171" s="23"/>
      <c r="AH171" s="23"/>
      <c r="AI171" s="23"/>
      <c r="AJ171" s="23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17"/>
      <c r="U172" s="17"/>
      <c r="V172" s="17"/>
      <c r="AC172" s="23"/>
      <c r="AD172" s="23"/>
      <c r="AH172" s="23"/>
      <c r="AI172" s="23"/>
      <c r="AJ172" s="23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17"/>
      <c r="U173" s="17"/>
      <c r="V173" s="17"/>
      <c r="AC173" s="23"/>
      <c r="AD173" s="23"/>
      <c r="AH173" s="23"/>
      <c r="AI173" s="23"/>
      <c r="AJ173" s="23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17"/>
      <c r="U174" s="17"/>
      <c r="V174" s="17"/>
      <c r="AC174" s="23"/>
      <c r="AD174" s="23"/>
      <c r="AH174" s="23"/>
      <c r="AI174" s="23"/>
      <c r="AJ174" s="23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17"/>
      <c r="U175" s="17"/>
      <c r="V175" s="17"/>
      <c r="AC175" s="23"/>
      <c r="AD175" s="23"/>
      <c r="AH175" s="23"/>
      <c r="AI175" s="23"/>
      <c r="AJ175" s="23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17"/>
      <c r="U176" s="17"/>
      <c r="V176" s="17"/>
      <c r="AC176" s="23"/>
      <c r="AD176" s="23"/>
      <c r="AH176" s="23"/>
      <c r="AI176" s="23"/>
      <c r="AJ176" s="23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17"/>
      <c r="U177" s="17"/>
      <c r="V177" s="17"/>
      <c r="AC177" s="23"/>
      <c r="AD177" s="23"/>
      <c r="AH177" s="23"/>
      <c r="AI177" s="23"/>
      <c r="AJ177" s="23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17"/>
      <c r="S178" s="17"/>
      <c r="T178" s="17"/>
      <c r="U178" s="17"/>
      <c r="V178" s="17"/>
      <c r="AC178" s="23"/>
      <c r="AD178" s="23"/>
      <c r="AH178" s="23"/>
      <c r="AI178" s="23"/>
      <c r="AJ178" s="23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7"/>
      <c r="R179" s="17"/>
      <c r="S179" s="17"/>
      <c r="T179" s="17"/>
      <c r="U179" s="17"/>
      <c r="V179" s="17"/>
      <c r="AC179" s="23"/>
      <c r="AD179" s="23"/>
      <c r="AH179" s="23"/>
      <c r="AI179" s="23"/>
      <c r="AJ179" s="23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7"/>
      <c r="R180" s="17"/>
      <c r="S180" s="17"/>
      <c r="T180" s="17"/>
      <c r="U180" s="17"/>
      <c r="V180" s="17"/>
      <c r="AC180" s="23"/>
      <c r="AD180" s="23"/>
      <c r="AH180" s="23"/>
      <c r="AI180" s="23"/>
      <c r="AJ180" s="23"/>
      <c r="AK180" s="23"/>
      <c r="AL180" s="17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7"/>
      <c r="R181" s="17"/>
      <c r="S181" s="17"/>
      <c r="T181" s="17"/>
      <c r="U181" s="17"/>
      <c r="V181" s="17"/>
      <c r="AC181" s="23"/>
      <c r="AD181" s="23"/>
      <c r="AH181" s="23"/>
      <c r="AI181" s="23"/>
      <c r="AJ181" s="23"/>
      <c r="AK181" s="23"/>
      <c r="AL181" s="17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A182" s="23"/>
      <c r="B182" s="23"/>
      <c r="C182" s="23"/>
      <c r="D182" s="23"/>
      <c r="L182"/>
      <c r="M182"/>
      <c r="N182"/>
      <c r="O182"/>
      <c r="P182"/>
      <c r="Q182" s="17"/>
      <c r="R182" s="17"/>
      <c r="S182" s="17"/>
      <c r="T182" s="17"/>
      <c r="U182" s="17"/>
      <c r="V182" s="17"/>
      <c r="AC182" s="23"/>
      <c r="AD182" s="23"/>
      <c r="AH182" s="23"/>
      <c r="AI182" s="23"/>
      <c r="AJ182" s="23"/>
      <c r="AK182" s="23"/>
      <c r="AL182" s="17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A183" s="23"/>
      <c r="B183" s="23"/>
      <c r="C183" s="23"/>
      <c r="D183" s="23"/>
      <c r="L183"/>
      <c r="M183"/>
      <c r="N183"/>
      <c r="O183"/>
      <c r="P183"/>
      <c r="Q183" s="17"/>
      <c r="R183" s="17"/>
      <c r="S183" s="17"/>
      <c r="T183" s="17"/>
      <c r="U183" s="17"/>
      <c r="V183" s="17"/>
      <c r="AC183" s="23"/>
      <c r="AD183" s="23"/>
      <c r="AH183" s="23"/>
      <c r="AI183" s="23"/>
      <c r="AJ183" s="23"/>
      <c r="AK183" s="23"/>
      <c r="AL183" s="17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</row>
    <row r="184" spans="1:57" ht="14.25" x14ac:dyDescent="0.2">
      <c r="L184"/>
      <c r="M184"/>
      <c r="N184"/>
      <c r="O184"/>
      <c r="P184"/>
      <c r="Q184" s="17"/>
      <c r="R184" s="17"/>
      <c r="S184" s="17"/>
      <c r="T184" s="17"/>
      <c r="U184" s="17"/>
      <c r="V184" s="17"/>
      <c r="AH184" s="23"/>
      <c r="AI184" s="23"/>
      <c r="AJ184" s="23"/>
      <c r="AK184" s="23"/>
      <c r="AL184" s="17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</row>
    <row r="185" spans="1:57" ht="14.25" x14ac:dyDescent="0.2">
      <c r="L185"/>
      <c r="M185"/>
      <c r="N185"/>
      <c r="O185"/>
      <c r="P185"/>
      <c r="Q185" s="17"/>
      <c r="R185" s="17"/>
      <c r="S185" s="17"/>
      <c r="T185" s="17"/>
      <c r="U185" s="17"/>
      <c r="V185" s="17"/>
      <c r="AH185" s="23"/>
      <c r="AI185" s="23"/>
      <c r="AJ185" s="23"/>
      <c r="AK185" s="23"/>
      <c r="AL185" s="17"/>
    </row>
    <row r="186" spans="1:57" ht="14.25" x14ac:dyDescent="0.2">
      <c r="L186"/>
      <c r="M186"/>
      <c r="N186"/>
      <c r="O186"/>
      <c r="P186"/>
      <c r="Q186" s="17"/>
      <c r="R186" s="17"/>
      <c r="S186" s="17"/>
      <c r="T186" s="17"/>
      <c r="U186" s="17"/>
      <c r="V186" s="17"/>
      <c r="AH186" s="23"/>
      <c r="AI186" s="23"/>
      <c r="AJ186" s="23"/>
      <c r="AK186" s="23"/>
      <c r="AL186" s="17"/>
    </row>
    <row r="187" spans="1:57" ht="14.25" x14ac:dyDescent="0.2">
      <c r="L187"/>
      <c r="M187"/>
      <c r="N187"/>
      <c r="O187"/>
      <c r="P187"/>
      <c r="Q187" s="17"/>
      <c r="R187" s="17"/>
      <c r="S187" s="17"/>
      <c r="T187" s="17"/>
      <c r="U187" s="17"/>
      <c r="V187" s="17"/>
      <c r="AH187" s="23"/>
      <c r="AI187" s="23"/>
      <c r="AJ187" s="23"/>
      <c r="AK187" s="23"/>
      <c r="AL187" s="17"/>
    </row>
    <row r="188" spans="1:57" ht="14.25" x14ac:dyDescent="0.2">
      <c r="L188" s="17"/>
      <c r="M188" s="17"/>
      <c r="N188" s="17"/>
      <c r="O188" s="17"/>
      <c r="P188" s="17"/>
      <c r="AH188" s="23"/>
      <c r="AI188" s="23"/>
      <c r="AJ188" s="23"/>
      <c r="AK188" s="23"/>
      <c r="AL188" s="17"/>
    </row>
    <row r="189" spans="1:57" ht="14.25" x14ac:dyDescent="0.2">
      <c r="L189" s="17"/>
      <c r="M189" s="17"/>
      <c r="N189" s="17"/>
      <c r="O189" s="17"/>
      <c r="P189" s="17"/>
      <c r="AH189" s="23"/>
      <c r="AI189" s="23"/>
      <c r="AJ189" s="23"/>
      <c r="AK189" s="23"/>
      <c r="AL189" s="17"/>
    </row>
    <row r="190" spans="1:57" ht="14.25" x14ac:dyDescent="0.2">
      <c r="L190" s="17"/>
      <c r="M190" s="17"/>
      <c r="N190" s="17"/>
      <c r="O190" s="17"/>
      <c r="P190" s="17"/>
      <c r="AH190" s="23"/>
      <c r="AI190" s="23"/>
      <c r="AJ190" s="23"/>
      <c r="AK190" s="23"/>
      <c r="AL190" s="17"/>
    </row>
    <row r="191" spans="1:57" ht="14.25" x14ac:dyDescent="0.2">
      <c r="L191" s="17"/>
      <c r="M191" s="17"/>
      <c r="N191" s="17"/>
      <c r="O191" s="17"/>
      <c r="P191" s="17"/>
      <c r="AH191" s="17"/>
      <c r="AI191" s="17"/>
      <c r="AJ191" s="17"/>
      <c r="AK191" s="17"/>
      <c r="AL191" s="17"/>
    </row>
  </sheetData>
  <sortState ref="B4:D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2018-12-07T16:26:43Z</dcterms:modified>
</cp:coreProperties>
</file>